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andacruise/Downloads/"/>
    </mc:Choice>
  </mc:AlternateContent>
  <xr:revisionPtr revIDLastSave="0" documentId="13_ncr:1_{3C1E4FA2-BBFC-174B-816E-AF3E7EE146AD}" xr6:coauthVersionLast="47" xr6:coauthVersionMax="47" xr10:uidLastSave="{00000000-0000-0000-0000-000000000000}"/>
  <bookViews>
    <workbookView xWindow="3580" yWindow="980" windowWidth="27540" windowHeight="18360" xr2:uid="{35A98186-943A-6E41-B839-98538D776C17}"/>
  </bookViews>
  <sheets>
    <sheet name="P&amp;L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B29" i="1"/>
  <c r="D29" i="1" s="1"/>
  <c r="B12" i="1"/>
  <c r="D10" i="1"/>
  <c r="D8" i="1"/>
  <c r="D11" i="1" s="1"/>
  <c r="D12" i="1" s="1"/>
  <c r="D30" i="1" s="1"/>
  <c r="D31" i="1" s="1"/>
  <c r="D35" i="1" s="1"/>
  <c r="D7" i="1"/>
  <c r="B30" i="1" l="1"/>
</calcChain>
</file>

<file path=xl/sharedStrings.xml><?xml version="1.0" encoding="utf-8"?>
<sst xmlns="http://schemas.openxmlformats.org/spreadsheetml/2006/main" count="32" uniqueCount="32">
  <si>
    <t>July 2025 - June 2026</t>
  </si>
  <si>
    <t>Using Current Rent Roll</t>
  </si>
  <si>
    <t>Income</t>
  </si>
  <si>
    <t>Application Fee</t>
  </si>
  <si>
    <t>Including app fee in income because the cost to run the background check is in expenses</t>
  </si>
  <si>
    <t>Rental Income</t>
  </si>
  <si>
    <t>Late Fee</t>
  </si>
  <si>
    <t>Repair &amp; Septic Reimbursement</t>
  </si>
  <si>
    <t>Still including repair reimbursement in income because the repair itself was in expenses</t>
  </si>
  <si>
    <t>Expected Vacancy</t>
  </si>
  <si>
    <t>Total for Income</t>
  </si>
  <si>
    <t>Expenses</t>
  </si>
  <si>
    <t>Advertising &amp; Marketing</t>
  </si>
  <si>
    <t>Bank Charges &amp; Fees</t>
  </si>
  <si>
    <t>Insurance</t>
  </si>
  <si>
    <t>Legal &amp; Professional Services</t>
  </si>
  <si>
    <t>Eviction Filings</t>
  </si>
  <si>
    <t>Legal &amp; Professional Fees</t>
  </si>
  <si>
    <t>Postage and Delivery</t>
  </si>
  <si>
    <t>Property Tax</t>
  </si>
  <si>
    <t>Repairs &amp; Maintenance</t>
  </si>
  <si>
    <t>Lawn Maintenance</t>
  </si>
  <si>
    <t>Manager Salary</t>
  </si>
  <si>
    <t>Electricity</t>
  </si>
  <si>
    <t>Trash</t>
  </si>
  <si>
    <t>Water Utility</t>
  </si>
  <si>
    <t>Total for Expenses</t>
  </si>
  <si>
    <t>Net Operating Income</t>
  </si>
  <si>
    <t>Base Park Value</t>
  </si>
  <si>
    <t>RTO Notes at 50% discount</t>
  </si>
  <si>
    <t>Vacant lots ready for infill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</si>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</sst>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wrapText="1" indent="1"/>
    </xf>
    <xf numFmtId="164" fontId="0" fillId="0" borderId="0" xfId="0" applyNumberForma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44" fontId="0" fillId="0" borderId="0" xfId="0" applyNumberFormat="1"/>
    <xf numFmtId="164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808AC-9B31-8848-952F-C92DFD571163}">
  <dimension ref="A4:E37"/>
  <sheetViews>
    <sheetView tabSelected="1" workbookViewId="0">
      <selection activeCell="E22" sqref="E22"/>
    </sheetView>
  </sheetViews>
  <sheetFormatPr baseColWidth="10" defaultRowHeight="16" x14ac:dyDescent="0.2"/>
  <cols>
    <col min="1" max="1" width="32.5" bestFit="1" customWidth="1"/>
    <col min="2" max="2" width="15.6640625" bestFit="1" customWidth="1"/>
    <col min="3" max="3" width="12.5" bestFit="1" customWidth="1"/>
    <col min="4" max="4" width="15.1640625" bestFit="1" customWidth="1"/>
    <col min="5" max="5" width="12.5" bestFit="1" customWidth="1"/>
  </cols>
  <sheetData>
    <row r="4" spans="1:5" x14ac:dyDescent="0.2">
      <c r="A4" s="1"/>
    </row>
    <row r="5" spans="1:5" ht="34" x14ac:dyDescent="0.2">
      <c r="A5" s="2"/>
      <c r="B5" s="2" t="s">
        <v>0</v>
      </c>
      <c r="D5" s="3" t="s">
        <v>1</v>
      </c>
    </row>
    <row r="6" spans="1:5" ht="17" x14ac:dyDescent="0.2">
      <c r="A6" s="4" t="s">
        <v>2</v>
      </c>
    </row>
    <row r="7" spans="1:5" ht="17" x14ac:dyDescent="0.2">
      <c r="A7" s="5" t="s">
        <v>3</v>
      </c>
      <c r="B7" s="6">
        <v>800</v>
      </c>
      <c r="C7" s="6"/>
      <c r="D7" s="6">
        <f>B7</f>
        <v>800</v>
      </c>
      <c r="E7" t="s">
        <v>4</v>
      </c>
    </row>
    <row r="8" spans="1:5" ht="17" x14ac:dyDescent="0.2">
      <c r="A8" s="5" t="s">
        <v>5</v>
      </c>
      <c r="B8" s="6">
        <v>48397.11</v>
      </c>
      <c r="C8" s="6"/>
      <c r="D8" s="6">
        <f>4550*12</f>
        <v>54600</v>
      </c>
    </row>
    <row r="9" spans="1:5" ht="17" x14ac:dyDescent="0.2">
      <c r="A9" s="5" t="s">
        <v>6</v>
      </c>
      <c r="B9" s="6">
        <v>695.68000000000006</v>
      </c>
      <c r="C9" s="6"/>
      <c r="D9" s="6"/>
    </row>
    <row r="10" spans="1:5" ht="17" x14ac:dyDescent="0.2">
      <c r="A10" s="5" t="s">
        <v>7</v>
      </c>
      <c r="B10" s="6">
        <v>340</v>
      </c>
      <c r="C10" s="6"/>
      <c r="D10" s="6">
        <f>B10</f>
        <v>340</v>
      </c>
      <c r="E10" t="s">
        <v>8</v>
      </c>
    </row>
    <row r="11" spans="1:5" ht="17" x14ac:dyDescent="0.2">
      <c r="A11" s="5" t="s">
        <v>9</v>
      </c>
      <c r="B11" s="6"/>
      <c r="C11" s="6"/>
      <c r="D11" s="6">
        <f>-D8*5%</f>
        <v>-2730</v>
      </c>
    </row>
    <row r="12" spans="1:5" ht="17" x14ac:dyDescent="0.2">
      <c r="A12" s="7" t="s">
        <v>10</v>
      </c>
      <c r="B12" s="6">
        <f>SUM(B7:B11)</f>
        <v>50232.79</v>
      </c>
      <c r="C12" s="6"/>
      <c r="D12" s="6">
        <f>SUM(D7:D11)</f>
        <v>53010</v>
      </c>
    </row>
    <row r="13" spans="1:5" ht="17" x14ac:dyDescent="0.2">
      <c r="A13" s="4" t="s">
        <v>11</v>
      </c>
      <c r="B13" s="6"/>
      <c r="C13" s="6"/>
      <c r="D13" s="6"/>
    </row>
    <row r="14" spans="1:5" ht="17" x14ac:dyDescent="0.2">
      <c r="A14" s="5" t="s">
        <v>12</v>
      </c>
      <c r="B14" s="6">
        <v>224.99</v>
      </c>
      <c r="C14" s="6"/>
      <c r="D14" s="6"/>
    </row>
    <row r="15" spans="1:5" ht="17" x14ac:dyDescent="0.2">
      <c r="A15" s="5" t="s">
        <v>13</v>
      </c>
      <c r="B15" s="6">
        <v>3</v>
      </c>
      <c r="C15" s="6"/>
      <c r="D15" s="6"/>
    </row>
    <row r="16" spans="1:5" ht="17" x14ac:dyDescent="0.2">
      <c r="A16" s="5" t="s">
        <v>14</v>
      </c>
      <c r="B16" s="6">
        <v>1598.36</v>
      </c>
      <c r="C16" s="6"/>
      <c r="D16" s="6"/>
    </row>
    <row r="17" spans="1:5" ht="17" x14ac:dyDescent="0.2">
      <c r="A17" s="5" t="s">
        <v>15</v>
      </c>
      <c r="B17" s="6">
        <v>338.74</v>
      </c>
      <c r="C17" s="6"/>
      <c r="D17" s="6"/>
    </row>
    <row r="18" spans="1:5" ht="17" x14ac:dyDescent="0.2">
      <c r="A18" s="5" t="s">
        <v>16</v>
      </c>
      <c r="B18" s="6">
        <v>204</v>
      </c>
      <c r="C18" s="6"/>
      <c r="D18" s="6"/>
    </row>
    <row r="19" spans="1:5" ht="17" x14ac:dyDescent="0.2">
      <c r="A19" s="5" t="s">
        <v>17</v>
      </c>
      <c r="B19" s="6">
        <v>683.13000000000011</v>
      </c>
      <c r="C19" s="6"/>
      <c r="D19" s="6"/>
    </row>
    <row r="20" spans="1:5" ht="17" x14ac:dyDescent="0.2">
      <c r="A20" s="5" t="s">
        <v>18</v>
      </c>
      <c r="B20" s="6">
        <v>23.73</v>
      </c>
      <c r="C20" s="6"/>
      <c r="D20" s="6"/>
    </row>
    <row r="21" spans="1:5" ht="17" x14ac:dyDescent="0.2">
      <c r="A21" s="5" t="s">
        <v>19</v>
      </c>
      <c r="B21" s="6">
        <v>2432.28125</v>
      </c>
      <c r="C21" s="6"/>
      <c r="D21" s="6"/>
    </row>
    <row r="22" spans="1:5" ht="17" x14ac:dyDescent="0.2">
      <c r="A22" s="5" t="s">
        <v>20</v>
      </c>
      <c r="B22" s="6">
        <v>1745.69</v>
      </c>
      <c r="C22" s="6"/>
      <c r="D22" s="6"/>
    </row>
    <row r="23" spans="1:5" ht="17" x14ac:dyDescent="0.2">
      <c r="A23" s="5" t="s">
        <v>21</v>
      </c>
      <c r="B23" s="6">
        <v>4375</v>
      </c>
      <c r="C23" s="6"/>
      <c r="D23" s="6"/>
    </row>
    <row r="24" spans="1:5" ht="17" x14ac:dyDescent="0.2">
      <c r="A24" s="5" t="s">
        <v>22</v>
      </c>
      <c r="B24" s="6">
        <v>2074.2857142857142</v>
      </c>
      <c r="C24" s="6"/>
      <c r="D24" s="6"/>
    </row>
    <row r="25" spans="1:5" ht="17" x14ac:dyDescent="0.2">
      <c r="A25" s="5" t="s">
        <v>23</v>
      </c>
      <c r="B25" s="6">
        <v>3497.44</v>
      </c>
      <c r="C25" s="6"/>
      <c r="D25" s="6"/>
    </row>
    <row r="26" spans="1:5" ht="17" x14ac:dyDescent="0.2">
      <c r="A26" s="5" t="s">
        <v>24</v>
      </c>
      <c r="B26" s="6">
        <v>2930</v>
      </c>
      <c r="C26" s="6"/>
      <c r="D26" s="6"/>
    </row>
    <row r="27" spans="1:5" ht="17" x14ac:dyDescent="0.2">
      <c r="A27" s="5" t="s">
        <v>25</v>
      </c>
      <c r="B27" s="6">
        <v>81.91</v>
      </c>
      <c r="C27" s="6"/>
      <c r="D27" s="6"/>
    </row>
    <row r="28" spans="1:5" x14ac:dyDescent="0.2">
      <c r="A28" s="8"/>
      <c r="B28" s="6"/>
      <c r="C28" s="6"/>
      <c r="D28" s="6"/>
    </row>
    <row r="29" spans="1:5" ht="17" x14ac:dyDescent="0.2">
      <c r="A29" s="7" t="s">
        <v>26</v>
      </c>
      <c r="B29" s="6">
        <f>SUM(B14:B27)</f>
        <v>20212.556964285715</v>
      </c>
      <c r="C29" s="6"/>
      <c r="D29" s="6">
        <f>B29</f>
        <v>20212.556964285715</v>
      </c>
    </row>
    <row r="30" spans="1:5" ht="17" x14ac:dyDescent="0.2">
      <c r="A30" s="7" t="s">
        <v>27</v>
      </c>
      <c r="B30" s="6">
        <f>B12-B29</f>
        <v>30020.233035714286</v>
      </c>
      <c r="C30" s="6"/>
      <c r="D30" s="6">
        <f>D12-D29</f>
        <v>32797.443035714285</v>
      </c>
      <c r="E30" s="9"/>
    </row>
    <row r="31" spans="1:5" x14ac:dyDescent="0.2">
      <c r="A31" s="4"/>
      <c r="B31" s="10"/>
      <c r="D31" s="10">
        <f>D30/0.08</f>
        <v>409968.03794642852</v>
      </c>
      <c r="E31" t="s">
        <v>28</v>
      </c>
    </row>
    <row r="32" spans="1:5" x14ac:dyDescent="0.2">
      <c r="A32" s="4"/>
      <c r="B32" s="10"/>
      <c r="D32" s="10">
        <v>21000</v>
      </c>
      <c r="E32" t="s">
        <v>29</v>
      </c>
    </row>
    <row r="33" spans="1:5" x14ac:dyDescent="0.2">
      <c r="A33" s="7"/>
      <c r="B33" s="10"/>
      <c r="D33" s="10">
        <f>5000*7</f>
        <v>35000</v>
      </c>
      <c r="E33" t="s">
        <v>30</v>
      </c>
    </row>
    <row r="34" spans="1:5" x14ac:dyDescent="0.2">
      <c r="A34" s="7"/>
      <c r="B34" s="10"/>
    </row>
    <row r="35" spans="1:5" x14ac:dyDescent="0.2">
      <c r="A35" s="1"/>
      <c r="D35" s="6">
        <f>SUM(D31:D33)</f>
        <v>465968.03794642852</v>
      </c>
      <c r="E35" t="s">
        <v>31</v>
      </c>
    </row>
    <row r="36" spans="1:5" x14ac:dyDescent="0.2">
      <c r="A36" s="1"/>
    </row>
    <row r="37" spans="1:5" x14ac:dyDescent="0.2">
      <c r="A3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P&amp;L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Cruise</dc:creator>
  <cp:lastModifiedBy>Jonathan Cruise</cp:lastModifiedBy>
  <dcterms:created xsi:type="dcterms:W3CDTF">2026-07-14T17:47:19Z</dcterms:created>
  <dcterms:modified xsi:type="dcterms:W3CDTF">2026-07-14T17:48:12Z</dcterms:modified>
</cp:coreProperties>
</file>